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iera\Sync\IGSA\Airworthiness\IGSA Forms Current\"/>
    </mc:Choice>
  </mc:AlternateContent>
  <xr:revisionPtr revIDLastSave="0" documentId="13_ncr:1_{0F226A4A-9858-4C87-B4C0-B70CBA74CA3C}" xr6:coauthVersionLast="47" xr6:coauthVersionMax="47" xr10:uidLastSave="{00000000-0000-0000-0000-000000000000}"/>
  <bookViews>
    <workbookView xWindow="735" yWindow="735" windowWidth="24900" windowHeight="13500" xr2:uid="{00000000-000D-0000-FFFF-FFFF00000000}"/>
  </bookViews>
  <sheets>
    <sheet name="C of G Calc Sheet" sheetId="1" r:id="rId1"/>
  </sheets>
  <definedNames>
    <definedName name="A">'C of G Calc Sheet'!$B$23</definedName>
    <definedName name="B">'C of G Calc Sheet'!$B$49</definedName>
    <definedName name="E">'C of G Calc Sheet'!$B$21</definedName>
    <definedName name="F">'C of G Calc Sheet'!$B$17</definedName>
    <definedName name="Glider_Weight___Balance_Measurement___Calculation">'C of G Calc Sheet'!$A$16:$A$65536</definedName>
    <definedName name="L">'C of G Calc Sheet'!$B$25</definedName>
    <definedName name="_xlnm.Print_Area" localSheetId="0">'C of G Calc Sheet'!$A$5:$F$88</definedName>
    <definedName name="Xe">'C of G Calc Sheet'!$B$27</definedName>
    <definedName name="Xmax">'C of G Calc Sheet'!$B$39</definedName>
    <definedName name="Y">'C of G Calc Sheet'!$B$43</definedName>
    <definedName name="Z">'C of G Calc Sheet'!$B$51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B33" i="1" s="1"/>
  <c r="B47" i="1" s="1"/>
  <c r="B27" i="1"/>
  <c r="B45" i="1" s="1"/>
  <c r="B51" i="1" s="1"/>
  <c r="B55" i="1" s="1"/>
  <c r="B49" i="1"/>
  <c r="B53" i="1" l="1"/>
  <c r="B57" i="1" s="1"/>
</calcChain>
</file>

<file path=xl/sharedStrings.xml><?xml version="1.0" encoding="utf-8"?>
<sst xmlns="http://schemas.openxmlformats.org/spreadsheetml/2006/main" count="84" uniqueCount="66">
  <si>
    <t>kg</t>
  </si>
  <si>
    <t>mm</t>
  </si>
  <si>
    <t>Front Load to Datum measured distance</t>
  </si>
  <si>
    <t>Rear Load to Datum measured distance</t>
  </si>
  <si>
    <t>F</t>
  </si>
  <si>
    <t>R</t>
  </si>
  <si>
    <t>E</t>
  </si>
  <si>
    <t>Empty C of G Aft of Datum</t>
  </si>
  <si>
    <t>Specified max. aft loaded C of G position</t>
  </si>
  <si>
    <t>Specified max. forward loaded C of G position</t>
  </si>
  <si>
    <t>mm  aft of datum</t>
  </si>
  <si>
    <t>mm forward of datum</t>
  </si>
  <si>
    <t>Xe</t>
  </si>
  <si>
    <t>a</t>
  </si>
  <si>
    <t>b</t>
  </si>
  <si>
    <t>Max. Cockpit Load - CG Calc</t>
  </si>
  <si>
    <t>Max. Cockpit Load - Loading Calc</t>
  </si>
  <si>
    <t>Xaft</t>
  </si>
  <si>
    <t>Xfwd</t>
  </si>
  <si>
    <t>Specified Max. Permissable Aircraft Weight</t>
  </si>
  <si>
    <t>ASI</t>
  </si>
  <si>
    <t>Atimeter</t>
  </si>
  <si>
    <t>Vario</t>
  </si>
  <si>
    <t>Compass</t>
  </si>
  <si>
    <t>Radio</t>
  </si>
  <si>
    <t>Battery</t>
  </si>
  <si>
    <t>Equipment Fitted:</t>
  </si>
  <si>
    <t>Glider weighed in the following attitude:</t>
  </si>
  <si>
    <t>Datum:</t>
  </si>
  <si>
    <t>Max. Cockpit Load - Wt. Of NLP Calc</t>
  </si>
  <si>
    <t>Specified max. wt. of non-lifting components</t>
  </si>
  <si>
    <t>Forward Load Measurement</t>
  </si>
  <si>
    <t xml:space="preserve">Rear Load Measurement </t>
  </si>
  <si>
    <t xml:space="preserve">Total Measured Weight </t>
  </si>
  <si>
    <t>Starboard Wing Wt.</t>
  </si>
  <si>
    <t>Port Wing Wt.</t>
  </si>
  <si>
    <t>Weight of non-lifting components</t>
  </si>
  <si>
    <t xml:space="preserve">Date: </t>
  </si>
  <si>
    <t>Signed:</t>
  </si>
  <si>
    <t>Slip Ball</t>
  </si>
  <si>
    <t xml:space="preserve">EI - </t>
  </si>
  <si>
    <t>Specified Pilot C of G position</t>
  </si>
  <si>
    <t xml:space="preserve">Maximum Cockpit Load </t>
  </si>
  <si>
    <t>Minimum Cockpit Load</t>
  </si>
  <si>
    <t>Maximum Cockpit Load Placarded</t>
  </si>
  <si>
    <t>Minimum Cockpit Load Placarded</t>
  </si>
  <si>
    <t>Scale</t>
  </si>
  <si>
    <t>Serial No.</t>
  </si>
  <si>
    <t>Last Cal</t>
  </si>
  <si>
    <t>Next Cal Due</t>
  </si>
  <si>
    <t>0409000028</t>
  </si>
  <si>
    <t>1206000008</t>
  </si>
  <si>
    <t>WS-300 4LCP 300KG</t>
  </si>
  <si>
    <t>WS-500 4LCP 500KG</t>
  </si>
  <si>
    <t>Form 208 Glider Weight &amp; Balance Form</t>
  </si>
  <si>
    <t>208/G</t>
  </si>
  <si>
    <t>Aircraft Registration:</t>
  </si>
  <si>
    <t>Aircraft Serial No.:</t>
  </si>
  <si>
    <t>Reference:</t>
  </si>
  <si>
    <t>Aircraft Type:</t>
  </si>
  <si>
    <t>Date:</t>
  </si>
  <si>
    <t>Sheet:</t>
  </si>
  <si>
    <t>Form 208 Issue 1 Rev 3 Oct 2017</t>
  </si>
  <si>
    <t>4.9.23</t>
  </si>
  <si>
    <t>3.9.25</t>
  </si>
  <si>
    <t>3.9.35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</si>
</sst>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" fontId="3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left"/>
    </xf>
    <xf numFmtId="164" fontId="5" fillId="0" borderId="1" xfId="0" applyNumberFormat="1" applyFont="1" applyBorder="1"/>
    <xf numFmtId="0" fontId="4" fillId="0" borderId="1" xfId="0" applyFont="1" applyBorder="1"/>
    <xf numFmtId="1" fontId="6" fillId="0" borderId="1" xfId="0" applyNumberFormat="1" applyFont="1" applyBorder="1"/>
    <xf numFmtId="1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5" fillId="0" borderId="0" xfId="0" applyNumberFormat="1" applyFont="1"/>
    <xf numFmtId="3" fontId="4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0" fontId="1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/>
    <xf numFmtId="164" fontId="5" fillId="2" borderId="1" xfId="0" applyNumberFormat="1" applyFont="1" applyFill="1" applyBorder="1"/>
    <xf numFmtId="0" fontId="4" fillId="0" borderId="3" xfId="0" applyFont="1" applyBorder="1"/>
    <xf numFmtId="0" fontId="4" fillId="0" borderId="4" xfId="0" applyFont="1" applyBorder="1"/>
    <xf numFmtId="0" fontId="1" fillId="0" borderId="4" xfId="0" applyFont="1" applyBorder="1"/>
    <xf numFmtId="0" fontId="4" fillId="0" borderId="0" xfId="0" applyFont="1"/>
    <xf numFmtId="0" fontId="4" fillId="0" borderId="5" xfId="0" applyFont="1" applyBorder="1"/>
    <xf numFmtId="164" fontId="4" fillId="0" borderId="0" xfId="0" applyNumberFormat="1" applyFont="1"/>
    <xf numFmtId="0" fontId="6" fillId="0" borderId="3" xfId="0" applyFont="1" applyBorder="1"/>
    <xf numFmtId="0" fontId="6" fillId="0" borderId="0" xfId="0" applyFont="1"/>
    <xf numFmtId="1" fontId="4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7" fillId="0" borderId="3" xfId="0" applyFont="1" applyBorder="1"/>
    <xf numFmtId="0" fontId="1" fillId="0" borderId="6" xfId="0" applyFont="1" applyBorder="1"/>
    <xf numFmtId="1" fontId="6" fillId="3" borderId="1" xfId="0" applyNumberFormat="1" applyFont="1" applyFill="1" applyBorder="1"/>
    <xf numFmtId="0" fontId="4" fillId="0" borderId="7" xfId="0" applyFont="1" applyBorder="1"/>
    <xf numFmtId="0" fontId="4" fillId="0" borderId="8" xfId="0" applyFont="1" applyBorder="1"/>
    <xf numFmtId="0" fontId="1" fillId="0" borderId="3" xfId="0" applyFont="1" applyBorder="1"/>
    <xf numFmtId="0" fontId="1" fillId="0" borderId="0" xfId="0" applyFont="1"/>
    <xf numFmtId="0" fontId="2" fillId="0" borderId="4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9" xfId="0" applyFont="1" applyBorder="1"/>
    <xf numFmtId="0" fontId="10" fillId="0" borderId="0" xfId="0" applyFont="1"/>
    <xf numFmtId="0" fontId="10" fillId="0" borderId="10" xfId="0" applyFont="1" applyBorder="1"/>
    <xf numFmtId="0" fontId="10" fillId="0" borderId="5" xfId="0" applyFont="1" applyBorder="1"/>
    <xf numFmtId="0" fontId="10" fillId="0" borderId="11" xfId="0" applyFont="1" applyBorder="1"/>
    <xf numFmtId="0" fontId="10" fillId="0" borderId="12" xfId="0" applyFont="1" applyBorder="1"/>
    <xf numFmtId="0" fontId="9" fillId="0" borderId="10" xfId="0" applyFont="1" applyBorder="1"/>
    <xf numFmtId="0" fontId="9" fillId="0" borderId="12" xfId="0" applyFont="1" applyBorder="1"/>
    <xf numFmtId="0" fontId="9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2" xfId="0" applyFont="1" applyBorder="1"/>
    <xf numFmtId="0" fontId="1" fillId="0" borderId="18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0" fillId="0" borderId="13" xfId="0" quotePrefix="1" applyFont="1" applyBorder="1"/>
    <xf numFmtId="0" fontId="11" fillId="0" borderId="0" xfId="0" applyFont="1"/>
    <xf numFmtId="0" fontId="2" fillId="0" borderId="22" xfId="0" applyFont="1" applyBorder="1"/>
    <xf numFmtId="0" fontId="10" fillId="0" borderId="27" xfId="0" applyFont="1" applyBorder="1"/>
    <xf numFmtId="0" fontId="6" fillId="2" borderId="2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10" fillId="0" borderId="24" xfId="0" quotePrefix="1" applyFont="1" applyBorder="1" applyAlignment="1">
      <alignment horizontal="left"/>
    </xf>
    <xf numFmtId="0" fontId="10" fillId="0" borderId="25" xfId="0" quotePrefix="1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76200</xdr:rowOff>
    </xdr:from>
    <xdr:to>
      <xdr:col>6</xdr:col>
      <xdr:colOff>9525</xdr:colOff>
      <xdr:row>15</xdr:row>
      <xdr:rowOff>76200</xdr:rowOff>
    </xdr:to>
    <xdr:sp macro="" textlink="">
      <xdr:nvSpPr>
        <xdr:cNvPr id="1914" name="Line 2">
          <a:extLst>
            <a:ext uri="{FF2B5EF4-FFF2-40B4-BE49-F238E27FC236}">
              <a16:creationId xmlns:a16="http://schemas.microsoft.com/office/drawing/2014/main" id="{FE6B0B3A-5D27-4DF5-9153-41091B23EE17}"/>
            </a:ext>
          </a:extLst>
        </xdr:cNvPr>
        <xdr:cNvSpPr>
          <a:spLocks noChangeShapeType="1"/>
        </xdr:cNvSpPr>
      </xdr:nvSpPr>
      <xdr:spPr bwMode="auto">
        <a:xfrm flipV="1">
          <a:off x="19050" y="2981325"/>
          <a:ext cx="1108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1971675</xdr:colOff>
      <xdr:row>74</xdr:row>
      <xdr:rowOff>28575</xdr:rowOff>
    </xdr:from>
    <xdr:to>
      <xdr:col>4</xdr:col>
      <xdr:colOff>1133475</xdr:colOff>
      <xdr:row>74</xdr:row>
      <xdr:rowOff>38100</xdr:rowOff>
    </xdr:to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6FC8C27-7404-43C9-BDAA-5728EFBEE919}"/>
            </a:ext>
          </a:extLst>
        </xdr:cNvPr>
        <xdr:cNvSpPr>
          <a:spLocks noChangeShapeType="1"/>
        </xdr:cNvSpPr>
      </xdr:nvSpPr>
      <xdr:spPr bwMode="auto">
        <a:xfrm>
          <a:off x="1971675" y="13344525"/>
          <a:ext cx="76104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1123950</xdr:colOff>
      <xdr:row>74</xdr:row>
      <xdr:rowOff>38100</xdr:rowOff>
    </xdr:from>
    <xdr:to>
      <xdr:col>4</xdr:col>
      <xdr:colOff>1123950</xdr:colOff>
      <xdr:row>76</xdr:row>
      <xdr:rowOff>95250</xdr:rowOff>
    </xdr:to>
    <xdr:sp macro="" textlink="">
      <xdr:nvSpPr>
        <xdr:cNvPr id="1916" name="Line 7">
          <a:extLst>
            <a:ext uri="{FF2B5EF4-FFF2-40B4-BE49-F238E27FC236}">
              <a16:creationId xmlns:a16="http://schemas.microsoft.com/office/drawing/2014/main" id="{07B4B03D-53CC-4551-B210-CD39AEF104E1}"/>
            </a:ext>
          </a:extLst>
        </xdr:cNvPr>
        <xdr:cNvSpPr>
          <a:spLocks noChangeShapeType="1"/>
        </xdr:cNvSpPr>
      </xdr:nvSpPr>
      <xdr:spPr bwMode="auto">
        <a:xfrm>
          <a:off x="9572625" y="133540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1962150</xdr:colOff>
      <xdr:row>74</xdr:row>
      <xdr:rowOff>142875</xdr:rowOff>
    </xdr:from>
    <xdr:to>
      <xdr:col>0</xdr:col>
      <xdr:colOff>1962150</xdr:colOff>
      <xdr:row>77</xdr:row>
      <xdr:rowOff>9525</xdr:rowOff>
    </xdr:to>
    <xdr:sp macro="" textlink="">
      <xdr:nvSpPr>
        <xdr:cNvPr id="1917" name="Line 8">
          <a:extLst>
            <a:ext uri="{FF2B5EF4-FFF2-40B4-BE49-F238E27FC236}">
              <a16:creationId xmlns:a16="http://schemas.microsoft.com/office/drawing/2014/main" id="{3E77654C-6751-4033-BADA-E03DB96BCCE2}"/>
            </a:ext>
          </a:extLst>
        </xdr:cNvPr>
        <xdr:cNvSpPr>
          <a:spLocks noChangeShapeType="1"/>
        </xdr:cNvSpPr>
      </xdr:nvSpPr>
      <xdr:spPr bwMode="auto">
        <a:xfrm>
          <a:off x="1962150" y="134588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74</xdr:row>
      <xdr:rowOff>38100</xdr:rowOff>
    </xdr:from>
    <xdr:to>
      <xdr:col>3</xdr:col>
      <xdr:colOff>85725</xdr:colOff>
      <xdr:row>76</xdr:row>
      <xdr:rowOff>95250</xdr:rowOff>
    </xdr:to>
    <xdr:sp macro="" textlink="">
      <xdr:nvSpPr>
        <xdr:cNvPr id="1918" name="Line 9">
          <a:extLst>
            <a:ext uri="{FF2B5EF4-FFF2-40B4-BE49-F238E27FC236}">
              <a16:creationId xmlns:a16="http://schemas.microsoft.com/office/drawing/2014/main" id="{4FD7E9EB-50E8-4911-943D-CF9F5E8480A4}"/>
            </a:ext>
          </a:extLst>
        </xdr:cNvPr>
        <xdr:cNvSpPr>
          <a:spLocks noChangeShapeType="1"/>
        </xdr:cNvSpPr>
      </xdr:nvSpPr>
      <xdr:spPr bwMode="auto">
        <a:xfrm>
          <a:off x="7753350" y="133540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28575</xdr:rowOff>
    </xdr:from>
    <xdr:to>
      <xdr:col>1</xdr:col>
      <xdr:colOff>85725</xdr:colOff>
      <xdr:row>76</xdr:row>
      <xdr:rowOff>85725</xdr:rowOff>
    </xdr:to>
    <xdr:sp macro="" textlink="">
      <xdr:nvSpPr>
        <xdr:cNvPr id="1919" name="Line 10">
          <a:extLst>
            <a:ext uri="{FF2B5EF4-FFF2-40B4-BE49-F238E27FC236}">
              <a16:creationId xmlns:a16="http://schemas.microsoft.com/office/drawing/2014/main" id="{37CD3F7A-21AA-4065-8703-B12D470858F6}"/>
            </a:ext>
          </a:extLst>
        </xdr:cNvPr>
        <xdr:cNvSpPr>
          <a:spLocks noChangeShapeType="1"/>
        </xdr:cNvSpPr>
      </xdr:nvSpPr>
      <xdr:spPr bwMode="auto">
        <a:xfrm>
          <a:off x="5162550" y="133445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2771775</xdr:colOff>
      <xdr:row>74</xdr:row>
      <xdr:rowOff>133350</xdr:rowOff>
    </xdr:from>
    <xdr:to>
      <xdr:col>0</xdr:col>
      <xdr:colOff>2771775</xdr:colOff>
      <xdr:row>77</xdr:row>
      <xdr:rowOff>0</xdr:rowOff>
    </xdr:to>
    <xdr:sp macro="" textlink="">
      <xdr:nvSpPr>
        <xdr:cNvPr id="1920" name="Line 12">
          <a:extLst>
            <a:ext uri="{FF2B5EF4-FFF2-40B4-BE49-F238E27FC236}">
              <a16:creationId xmlns:a16="http://schemas.microsoft.com/office/drawing/2014/main" id="{E7B85839-BCEB-430E-A5CD-4CE34CA574F7}"/>
            </a:ext>
          </a:extLst>
        </xdr:cNvPr>
        <xdr:cNvSpPr>
          <a:spLocks noChangeShapeType="1"/>
        </xdr:cNvSpPr>
      </xdr:nvSpPr>
      <xdr:spPr bwMode="auto">
        <a:xfrm>
          <a:off x="2771775" y="1344930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1012371</xdr:colOff>
      <xdr:row>76</xdr:row>
      <xdr:rowOff>104775</xdr:rowOff>
    </xdr:from>
    <xdr:to>
      <xdr:col>5</xdr:col>
      <xdr:colOff>112939</xdr:colOff>
      <xdr:row>77</xdr:row>
      <xdr:rowOff>133350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722A039D-8A23-4068-8AEE-9418EADC3FEF}"/>
            </a:ext>
          </a:extLst>
        </xdr:cNvPr>
        <xdr:cNvSpPr txBox="1">
          <a:spLocks noChangeArrowheads="1"/>
        </xdr:cNvSpPr>
      </xdr:nvSpPr>
      <xdr:spPr bwMode="auto">
        <a:xfrm>
          <a:off x="9448800" y="13902418"/>
          <a:ext cx="2571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</a:t>
          </a:r>
        </a:p>
        <a:p>
          <a:pPr algn="ctr" rtl="0">
            <a:defRPr sz="1000"/>
          </a:pPr>
          <a:endParaRPr lang="en-IE"/>
        </a:p>
      </xdr:txBody>
    </xdr:sp>
    <xdr:clientData/>
  </xdr:twoCellAnchor>
  <xdr:twoCellAnchor>
    <xdr:from>
      <xdr:col>0</xdr:col>
      <xdr:colOff>3533775</xdr:colOff>
      <xdr:row>76</xdr:row>
      <xdr:rowOff>104775</xdr:rowOff>
    </xdr:from>
    <xdr:to>
      <xdr:col>1</xdr:col>
      <xdr:colOff>419100</xdr:colOff>
      <xdr:row>77</xdr:row>
      <xdr:rowOff>142875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54BF7771-9C9A-4E2C-B072-1A6A10A06B88}"/>
            </a:ext>
          </a:extLst>
        </xdr:cNvPr>
        <xdr:cNvSpPr txBox="1">
          <a:spLocks noChangeArrowheads="1"/>
        </xdr:cNvSpPr>
      </xdr:nvSpPr>
      <xdr:spPr bwMode="auto">
        <a:xfrm>
          <a:off x="3533775" y="12525375"/>
          <a:ext cx="12763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CG-fwd</a:t>
          </a:r>
          <a:endParaRPr lang="en-IE"/>
        </a:p>
      </xdr:txBody>
    </xdr:sp>
    <xdr:clientData/>
  </xdr:twoCellAnchor>
  <xdr:twoCellAnchor>
    <xdr:from>
      <xdr:col>0</xdr:col>
      <xdr:colOff>2638425</xdr:colOff>
      <xdr:row>73</xdr:row>
      <xdr:rowOff>95250</xdr:rowOff>
    </xdr:from>
    <xdr:to>
      <xdr:col>0</xdr:col>
      <xdr:colOff>2905125</xdr:colOff>
      <xdr:row>74</xdr:row>
      <xdr:rowOff>123825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54089D8D-F8F5-46FC-B431-9C902BB66CA6}"/>
            </a:ext>
          </a:extLst>
        </xdr:cNvPr>
        <xdr:cNvSpPr txBox="1">
          <a:spLocks noChangeArrowheads="1"/>
        </xdr:cNvSpPr>
      </xdr:nvSpPr>
      <xdr:spPr bwMode="auto">
        <a:xfrm>
          <a:off x="2638425" y="11944350"/>
          <a:ext cx="2667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  <a:p>
          <a:pPr algn="ctr" rtl="0">
            <a:defRPr sz="1000"/>
          </a:pPr>
          <a:endParaRPr lang="en-IE"/>
        </a:p>
      </xdr:txBody>
    </xdr:sp>
    <xdr:clientData/>
  </xdr:twoCellAnchor>
  <xdr:twoCellAnchor>
    <xdr:from>
      <xdr:col>0</xdr:col>
      <xdr:colOff>1847850</xdr:colOff>
      <xdr:row>73</xdr:row>
      <xdr:rowOff>95250</xdr:rowOff>
    </xdr:from>
    <xdr:to>
      <xdr:col>0</xdr:col>
      <xdr:colOff>2105025</xdr:colOff>
      <xdr:row>74</xdr:row>
      <xdr:rowOff>123825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B2FECA98-2E14-4E7F-AD4D-CEA98BB6ED6B}"/>
            </a:ext>
          </a:extLst>
        </xdr:cNvPr>
        <xdr:cNvSpPr txBox="1">
          <a:spLocks noChangeArrowheads="1"/>
        </xdr:cNvSpPr>
      </xdr:nvSpPr>
      <xdr:spPr bwMode="auto">
        <a:xfrm>
          <a:off x="1847850" y="11944350"/>
          <a:ext cx="2571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</a:p>
        <a:p>
          <a:pPr algn="ctr" rtl="0">
            <a:defRPr sz="1000"/>
          </a:pPr>
          <a:endParaRPr lang="en-IE"/>
        </a:p>
      </xdr:txBody>
    </xdr:sp>
    <xdr:clientData/>
  </xdr:twoCellAnchor>
  <xdr:twoCellAnchor>
    <xdr:from>
      <xdr:col>0</xdr:col>
      <xdr:colOff>1933575</xdr:colOff>
      <xdr:row>77</xdr:row>
      <xdr:rowOff>104775</xdr:rowOff>
    </xdr:from>
    <xdr:to>
      <xdr:col>0</xdr:col>
      <xdr:colOff>2743200</xdr:colOff>
      <xdr:row>77</xdr:row>
      <xdr:rowOff>104775</xdr:rowOff>
    </xdr:to>
    <xdr:sp macro="" textlink="">
      <xdr:nvSpPr>
        <xdr:cNvPr id="1925" name="Line 20">
          <a:extLst>
            <a:ext uri="{FF2B5EF4-FFF2-40B4-BE49-F238E27FC236}">
              <a16:creationId xmlns:a16="http://schemas.microsoft.com/office/drawing/2014/main" id="{9A773750-894E-4803-9414-6E5216CEFA89}"/>
            </a:ext>
          </a:extLst>
        </xdr:cNvPr>
        <xdr:cNvSpPr>
          <a:spLocks noChangeShapeType="1"/>
        </xdr:cNvSpPr>
      </xdr:nvSpPr>
      <xdr:spPr bwMode="auto">
        <a:xfrm>
          <a:off x="1933575" y="1399222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2809875</xdr:colOff>
      <xdr:row>79</xdr:row>
      <xdr:rowOff>114300</xdr:rowOff>
    </xdr:from>
    <xdr:to>
      <xdr:col>1</xdr:col>
      <xdr:colOff>85725</xdr:colOff>
      <xdr:row>79</xdr:row>
      <xdr:rowOff>114300</xdr:rowOff>
    </xdr:to>
    <xdr:sp macro="" textlink="">
      <xdr:nvSpPr>
        <xdr:cNvPr id="1926" name="Line 23">
          <a:extLst>
            <a:ext uri="{FF2B5EF4-FFF2-40B4-BE49-F238E27FC236}">
              <a16:creationId xmlns:a16="http://schemas.microsoft.com/office/drawing/2014/main" id="{CB30BF7E-5785-458F-A144-0C571D37A6EC}"/>
            </a:ext>
          </a:extLst>
        </xdr:cNvPr>
        <xdr:cNvSpPr>
          <a:spLocks noChangeShapeType="1"/>
        </xdr:cNvSpPr>
      </xdr:nvSpPr>
      <xdr:spPr bwMode="auto">
        <a:xfrm>
          <a:off x="2809875" y="143827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2828925</xdr:colOff>
      <xdr:row>80</xdr:row>
      <xdr:rowOff>114300</xdr:rowOff>
    </xdr:from>
    <xdr:to>
      <xdr:col>6</xdr:col>
      <xdr:colOff>0</xdr:colOff>
      <xdr:row>80</xdr:row>
      <xdr:rowOff>114300</xdr:rowOff>
    </xdr:to>
    <xdr:sp macro="" textlink="">
      <xdr:nvSpPr>
        <xdr:cNvPr id="1927" name="Line 25">
          <a:extLst>
            <a:ext uri="{FF2B5EF4-FFF2-40B4-BE49-F238E27FC236}">
              <a16:creationId xmlns:a16="http://schemas.microsoft.com/office/drawing/2014/main" id="{0F11406C-04A1-45E9-8CA8-B34016128898}"/>
            </a:ext>
          </a:extLst>
        </xdr:cNvPr>
        <xdr:cNvSpPr>
          <a:spLocks noChangeShapeType="1"/>
        </xdr:cNvSpPr>
      </xdr:nvSpPr>
      <xdr:spPr bwMode="auto">
        <a:xfrm flipV="1">
          <a:off x="2828925" y="14573250"/>
          <a:ext cx="826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123825</xdr:colOff>
      <xdr:row>79</xdr:row>
      <xdr:rowOff>152400</xdr:rowOff>
    </xdr:from>
    <xdr:ext cx="90602" cy="331945"/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45CFCCE0-0B33-4A0E-9FF3-ABB6EAD92559}"/>
            </a:ext>
          </a:extLst>
        </xdr:cNvPr>
        <xdr:cNvSpPr txBox="1">
          <a:spLocks noChangeArrowheads="1"/>
        </xdr:cNvSpPr>
      </xdr:nvSpPr>
      <xdr:spPr bwMode="auto">
        <a:xfrm>
          <a:off x="7795780" y="14491855"/>
          <a:ext cx="80535" cy="322461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  <a:p>
          <a:pPr algn="l" rtl="0">
            <a:defRPr sz="1000"/>
          </a:pPr>
          <a:endParaRPr lang="en-IE"/>
        </a:p>
      </xdr:txBody>
    </xdr:sp>
    <xdr:clientData/>
  </xdr:oneCellAnchor>
  <xdr:twoCellAnchor editAs="oneCell">
    <xdr:from>
      <xdr:col>0</xdr:col>
      <xdr:colOff>1905000</xdr:colOff>
      <xdr:row>77</xdr:row>
      <xdr:rowOff>114300</xdr:rowOff>
    </xdr:from>
    <xdr:to>
      <xdr:col>0</xdr:col>
      <xdr:colOff>2019300</xdr:colOff>
      <xdr:row>79</xdr:row>
      <xdr:rowOff>19050</xdr:rowOff>
    </xdr:to>
    <xdr:sp macro="" textlink="">
      <xdr:nvSpPr>
        <xdr:cNvPr id="1929" name="Text Box 29">
          <a:extLst>
            <a:ext uri="{FF2B5EF4-FFF2-40B4-BE49-F238E27FC236}">
              <a16:creationId xmlns:a16="http://schemas.microsoft.com/office/drawing/2014/main" id="{7EB13702-750F-4836-B744-99AC2205CCB9}"/>
            </a:ext>
          </a:extLst>
        </xdr:cNvPr>
        <xdr:cNvSpPr txBox="1">
          <a:spLocks noChangeArrowheads="1"/>
        </xdr:cNvSpPr>
      </xdr:nvSpPr>
      <xdr:spPr bwMode="auto">
        <a:xfrm>
          <a:off x="1905000" y="140017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80</xdr:row>
      <xdr:rowOff>76200</xdr:rowOff>
    </xdr:from>
    <xdr:to>
      <xdr:col>5</xdr:col>
      <xdr:colOff>476250</xdr:colOff>
      <xdr:row>81</xdr:row>
      <xdr:rowOff>171450</xdr:rowOff>
    </xdr:to>
    <xdr:sp macro="" textlink="">
      <xdr:nvSpPr>
        <xdr:cNvPr id="1930" name="Text Box 30">
          <a:extLst>
            <a:ext uri="{FF2B5EF4-FFF2-40B4-BE49-F238E27FC236}">
              <a16:creationId xmlns:a16="http://schemas.microsoft.com/office/drawing/2014/main" id="{86F8CA1E-7711-4067-A87A-B7CBCBBDC941}"/>
            </a:ext>
          </a:extLst>
        </xdr:cNvPr>
        <xdr:cNvSpPr txBox="1">
          <a:spLocks noChangeArrowheads="1"/>
        </xdr:cNvSpPr>
      </xdr:nvSpPr>
      <xdr:spPr bwMode="auto">
        <a:xfrm>
          <a:off x="9963150" y="145351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3114675</xdr:colOff>
      <xdr:row>78</xdr:row>
      <xdr:rowOff>38100</xdr:rowOff>
    </xdr:from>
    <xdr:ext cx="294311" cy="322461"/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12CFA813-F31A-41D4-9C37-A92FD99D48F0}"/>
            </a:ext>
          </a:extLst>
        </xdr:cNvPr>
        <xdr:cNvSpPr txBox="1">
          <a:spLocks noChangeArrowheads="1"/>
        </xdr:cNvSpPr>
      </xdr:nvSpPr>
      <xdr:spPr bwMode="auto">
        <a:xfrm>
          <a:off x="3124200" y="14306550"/>
          <a:ext cx="294311" cy="322461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endParaRPr lang="en-I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Xfwd</a:t>
          </a:r>
          <a:endParaRPr lang="en-IE"/>
        </a:p>
      </xdr:txBody>
    </xdr:sp>
    <xdr:clientData/>
  </xdr:oneCellAnchor>
  <xdr:twoCellAnchor editAs="oneCell">
    <xdr:from>
      <xdr:col>0</xdr:col>
      <xdr:colOff>1181100</xdr:colOff>
      <xdr:row>76</xdr:row>
      <xdr:rowOff>152400</xdr:rowOff>
    </xdr:from>
    <xdr:to>
      <xdr:col>0</xdr:col>
      <xdr:colOff>1295400</xdr:colOff>
      <xdr:row>78</xdr:row>
      <xdr:rowOff>57150</xdr:rowOff>
    </xdr:to>
    <xdr:sp macro="" textlink="">
      <xdr:nvSpPr>
        <xdr:cNvPr id="1932" name="Text Box 32">
          <a:extLst>
            <a:ext uri="{FF2B5EF4-FFF2-40B4-BE49-F238E27FC236}">
              <a16:creationId xmlns:a16="http://schemas.microsoft.com/office/drawing/2014/main" id="{697E1DD7-E056-4A86-8D66-174EF3766C2D}"/>
            </a:ext>
          </a:extLst>
        </xdr:cNvPr>
        <xdr:cNvSpPr txBox="1">
          <a:spLocks noChangeArrowheads="1"/>
        </xdr:cNvSpPr>
      </xdr:nvSpPr>
      <xdr:spPr bwMode="auto">
        <a:xfrm>
          <a:off x="1181100" y="138493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190500</xdr:colOff>
      <xdr:row>79</xdr:row>
      <xdr:rowOff>171450</xdr:rowOff>
    </xdr:from>
    <xdr:to>
      <xdr:col>1</xdr:col>
      <xdr:colOff>304800</xdr:colOff>
      <xdr:row>81</xdr:row>
      <xdr:rowOff>76200</xdr:rowOff>
    </xdr:to>
    <xdr:sp macro="" textlink="">
      <xdr:nvSpPr>
        <xdr:cNvPr id="1933" name="Text Box 33">
          <a:extLst>
            <a:ext uri="{FF2B5EF4-FFF2-40B4-BE49-F238E27FC236}">
              <a16:creationId xmlns:a16="http://schemas.microsoft.com/office/drawing/2014/main" id="{3942BF7E-7FE0-4F3F-8E2F-5575182D194A}"/>
            </a:ext>
          </a:extLst>
        </xdr:cNvPr>
        <xdr:cNvSpPr txBox="1">
          <a:spLocks noChangeArrowheads="1"/>
        </xdr:cNvSpPr>
      </xdr:nvSpPr>
      <xdr:spPr bwMode="auto">
        <a:xfrm>
          <a:off x="5267325" y="144399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3276600</xdr:colOff>
      <xdr:row>74</xdr:row>
      <xdr:rowOff>142875</xdr:rowOff>
    </xdr:from>
    <xdr:to>
      <xdr:col>0</xdr:col>
      <xdr:colOff>3276600</xdr:colOff>
      <xdr:row>77</xdr:row>
      <xdr:rowOff>9525</xdr:rowOff>
    </xdr:to>
    <xdr:sp macro="" textlink="">
      <xdr:nvSpPr>
        <xdr:cNvPr id="1934" name="Line 38">
          <a:extLst>
            <a:ext uri="{FF2B5EF4-FFF2-40B4-BE49-F238E27FC236}">
              <a16:creationId xmlns:a16="http://schemas.microsoft.com/office/drawing/2014/main" id="{2168C7DD-7C88-458B-95C3-AF225CCBE118}"/>
            </a:ext>
          </a:extLst>
        </xdr:cNvPr>
        <xdr:cNvSpPr>
          <a:spLocks noChangeShapeType="1"/>
        </xdr:cNvSpPr>
      </xdr:nvSpPr>
      <xdr:spPr bwMode="auto">
        <a:xfrm>
          <a:off x="3276600" y="134588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3133725</xdr:colOff>
      <xdr:row>73</xdr:row>
      <xdr:rowOff>114300</xdr:rowOff>
    </xdr:from>
    <xdr:to>
      <xdr:col>0</xdr:col>
      <xdr:colOff>3390900</xdr:colOff>
      <xdr:row>74</xdr:row>
      <xdr:rowOff>142875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81FB93CC-1A38-4C8A-B9D1-5B04A22F71CB}"/>
            </a:ext>
          </a:extLst>
        </xdr:cNvPr>
        <xdr:cNvSpPr txBox="1">
          <a:spLocks noChangeArrowheads="1"/>
        </xdr:cNvSpPr>
      </xdr:nvSpPr>
      <xdr:spPr bwMode="auto">
        <a:xfrm>
          <a:off x="3133725" y="11963400"/>
          <a:ext cx="2571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</a:t>
          </a:r>
        </a:p>
        <a:p>
          <a:pPr algn="ctr" rtl="0">
            <a:defRPr sz="1000"/>
          </a:pPr>
          <a:endParaRPr lang="en-IE"/>
        </a:p>
      </xdr:txBody>
    </xdr:sp>
    <xdr:clientData/>
  </xdr:twoCellAnchor>
  <xdr:twoCellAnchor>
    <xdr:from>
      <xdr:col>0</xdr:col>
      <xdr:colOff>2771775</xdr:colOff>
      <xdr:row>76</xdr:row>
      <xdr:rowOff>104775</xdr:rowOff>
    </xdr:from>
    <xdr:to>
      <xdr:col>0</xdr:col>
      <xdr:colOff>3238500</xdr:colOff>
      <xdr:row>76</xdr:row>
      <xdr:rowOff>104775</xdr:rowOff>
    </xdr:to>
    <xdr:sp macro="" textlink="">
      <xdr:nvSpPr>
        <xdr:cNvPr id="1936" name="Line 40">
          <a:extLst>
            <a:ext uri="{FF2B5EF4-FFF2-40B4-BE49-F238E27FC236}">
              <a16:creationId xmlns:a16="http://schemas.microsoft.com/office/drawing/2014/main" id="{DC4D07A4-61EB-40F3-B027-B6098C1F090E}"/>
            </a:ext>
          </a:extLst>
        </xdr:cNvPr>
        <xdr:cNvSpPr>
          <a:spLocks noChangeShapeType="1"/>
        </xdr:cNvSpPr>
      </xdr:nvSpPr>
      <xdr:spPr bwMode="auto">
        <a:xfrm flipH="1">
          <a:off x="2771775" y="138017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2057400</xdr:colOff>
      <xdr:row>78</xdr:row>
      <xdr:rowOff>76200</xdr:rowOff>
    </xdr:from>
    <xdr:to>
      <xdr:col>0</xdr:col>
      <xdr:colOff>2171700</xdr:colOff>
      <xdr:row>79</xdr:row>
      <xdr:rowOff>171450</xdr:rowOff>
    </xdr:to>
    <xdr:sp macro="" textlink="">
      <xdr:nvSpPr>
        <xdr:cNvPr id="1937" name="Text Box 41">
          <a:extLst>
            <a:ext uri="{FF2B5EF4-FFF2-40B4-BE49-F238E27FC236}">
              <a16:creationId xmlns:a16="http://schemas.microsoft.com/office/drawing/2014/main" id="{89C02ACB-237D-4504-A4EE-CD29B2B7BFCA}"/>
            </a:ext>
          </a:extLst>
        </xdr:cNvPr>
        <xdr:cNvSpPr txBox="1">
          <a:spLocks noChangeArrowheads="1"/>
        </xdr:cNvSpPr>
      </xdr:nvSpPr>
      <xdr:spPr bwMode="auto">
        <a:xfrm>
          <a:off x="2057400" y="1415415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2857500</xdr:colOff>
      <xdr:row>75</xdr:row>
      <xdr:rowOff>152400</xdr:rowOff>
    </xdr:from>
    <xdr:ext cx="90602" cy="184705"/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92B07904-DF1E-4CA1-9681-49650C26468E}"/>
            </a:ext>
          </a:extLst>
        </xdr:cNvPr>
        <xdr:cNvSpPr txBox="1">
          <a:spLocks noChangeArrowheads="1"/>
        </xdr:cNvSpPr>
      </xdr:nvSpPr>
      <xdr:spPr bwMode="auto">
        <a:xfrm>
          <a:off x="2857500" y="13729855"/>
          <a:ext cx="80535" cy="174984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  <a:endParaRPr lang="en-IE"/>
        </a:p>
      </xdr:txBody>
    </xdr:sp>
    <xdr:clientData/>
  </xdr:oneCellAnchor>
  <xdr:oneCellAnchor>
    <xdr:from>
      <xdr:col>0</xdr:col>
      <xdr:colOff>2219325</xdr:colOff>
      <xdr:row>76</xdr:row>
      <xdr:rowOff>171450</xdr:rowOff>
    </xdr:from>
    <xdr:ext cx="76200" cy="180975"/>
    <xdr:sp macro="" textlink="">
      <xdr:nvSpPr>
        <xdr:cNvPr id="1067" name="Text Box 43">
          <a:extLst>
            <a:ext uri="{FF2B5EF4-FFF2-40B4-BE49-F238E27FC236}">
              <a16:creationId xmlns:a16="http://schemas.microsoft.com/office/drawing/2014/main" id="{74389585-ECAB-4E7A-B120-75F583B4EE5F}"/>
            </a:ext>
          </a:extLst>
        </xdr:cNvPr>
        <xdr:cNvSpPr txBox="1">
          <a:spLocks noChangeArrowheads="1"/>
        </xdr:cNvSpPr>
      </xdr:nvSpPr>
      <xdr:spPr bwMode="auto">
        <a:xfrm>
          <a:off x="2209800" y="12592050"/>
          <a:ext cx="190500" cy="247650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  <a:endParaRPr lang="en-IE"/>
        </a:p>
      </xdr:txBody>
    </xdr:sp>
    <xdr:clientData/>
  </xdr:oneCellAnchor>
  <xdr:twoCellAnchor>
    <xdr:from>
      <xdr:col>2</xdr:col>
      <xdr:colOff>200025</xdr:colOff>
      <xdr:row>76</xdr:row>
      <xdr:rowOff>114300</xdr:rowOff>
    </xdr:from>
    <xdr:to>
      <xdr:col>3</xdr:col>
      <xdr:colOff>657225</xdr:colOff>
      <xdr:row>77</xdr:row>
      <xdr:rowOff>152400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EB2D8BD7-314B-4F98-BD25-04D31AE9C151}"/>
            </a:ext>
          </a:extLst>
        </xdr:cNvPr>
        <xdr:cNvSpPr txBox="1">
          <a:spLocks noChangeArrowheads="1"/>
        </xdr:cNvSpPr>
      </xdr:nvSpPr>
      <xdr:spPr bwMode="auto">
        <a:xfrm>
          <a:off x="7210425" y="13811250"/>
          <a:ext cx="11144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CG-aft</a:t>
          </a:r>
          <a:endParaRPr lang="en-IE"/>
        </a:p>
      </xdr:txBody>
    </xdr:sp>
    <xdr:clientData/>
  </xdr:twoCellAnchor>
  <xdr:twoCellAnchor>
    <xdr:from>
      <xdr:col>0</xdr:col>
      <xdr:colOff>2857500</xdr:colOff>
      <xdr:row>82</xdr:row>
      <xdr:rowOff>9525</xdr:rowOff>
    </xdr:from>
    <xdr:to>
      <xdr:col>3</xdr:col>
      <xdr:colOff>104775</xdr:colOff>
      <xdr:row>82</xdr:row>
      <xdr:rowOff>9525</xdr:rowOff>
    </xdr:to>
    <xdr:sp macro="" textlink="">
      <xdr:nvSpPr>
        <xdr:cNvPr id="1941" name="Line 45">
          <a:extLst>
            <a:ext uri="{FF2B5EF4-FFF2-40B4-BE49-F238E27FC236}">
              <a16:creationId xmlns:a16="http://schemas.microsoft.com/office/drawing/2014/main" id="{D9F99A14-1946-48AF-B254-4C508E5C929B}"/>
            </a:ext>
          </a:extLst>
        </xdr:cNvPr>
        <xdr:cNvSpPr>
          <a:spLocks noChangeShapeType="1"/>
        </xdr:cNvSpPr>
      </xdr:nvSpPr>
      <xdr:spPr bwMode="auto">
        <a:xfrm>
          <a:off x="2857500" y="14849475"/>
          <a:ext cx="491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38100</xdr:colOff>
      <xdr:row>80</xdr:row>
      <xdr:rowOff>66675</xdr:rowOff>
    </xdr:from>
    <xdr:ext cx="256363" cy="331945"/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5E2D518E-388E-4DF1-8724-09BC4CABBF30}"/>
            </a:ext>
          </a:extLst>
        </xdr:cNvPr>
        <xdr:cNvSpPr txBox="1">
          <a:spLocks noChangeArrowheads="1"/>
        </xdr:cNvSpPr>
      </xdr:nvSpPr>
      <xdr:spPr bwMode="auto">
        <a:xfrm>
          <a:off x="5112327" y="14596630"/>
          <a:ext cx="237373" cy="322461"/>
        </a:xfrm>
        <a:prstGeom prst="rect">
          <a:avLst/>
        </a:prstGeom>
        <a:noFill/>
        <a:ln>
          <a:noFill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endParaRPr lang="en-I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Xaft</a:t>
          </a:r>
          <a:endParaRPr lang="en-IE"/>
        </a:p>
      </xdr:txBody>
    </xdr:sp>
    <xdr:clientData/>
  </xdr:oneCellAnchor>
  <xdr:twoCellAnchor editAs="oneCell">
    <xdr:from>
      <xdr:col>0</xdr:col>
      <xdr:colOff>333375</xdr:colOff>
      <xdr:row>6</xdr:row>
      <xdr:rowOff>66675</xdr:rowOff>
    </xdr:from>
    <xdr:to>
      <xdr:col>0</xdr:col>
      <xdr:colOff>1819275</xdr:colOff>
      <xdr:row>13</xdr:row>
      <xdr:rowOff>95250</xdr:rowOff>
    </xdr:to>
    <xdr:pic>
      <xdr:nvPicPr>
        <xdr:cNvPr id="1943" name="Picture 31">
          <a:extLst>
            <a:ext uri="{FF2B5EF4-FFF2-40B4-BE49-F238E27FC236}">
              <a16:creationId xmlns:a16="http://schemas.microsoft.com/office/drawing/2014/main" id="{2C7E8CA9-158E-4973-8AFB-6FD63B19B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43000"/>
          <a:ext cx="1485900" cy="1457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113"/>
  <sheetViews>
    <sheetView showGridLines="0" tabSelected="1" topLeftCell="A4" zoomScale="55" zoomScaleNormal="55" zoomScalePageLayoutView="40" workbookViewId="0">
      <selection activeCell="F14" sqref="F14"/>
    </sheetView>
  </sheetViews>
  <sheetFormatPr defaultRowHeight="12.75" x14ac:dyDescent="0.2"/>
  <cols>
    <col min="1" max="1" width="76.140625" style="1" customWidth="1"/>
    <col min="2" max="2" width="29" style="1" customWidth="1"/>
    <col min="3" max="3" width="9.85546875" style="1" customWidth="1"/>
    <col min="4" max="4" width="11.7109375" style="1" customWidth="1"/>
    <col min="5" max="5" width="17.28515625" style="1" customWidth="1"/>
    <col min="6" max="6" width="22.42578125" style="1" customWidth="1"/>
    <col min="7" max="16384" width="9.140625" style="1"/>
  </cols>
  <sheetData>
    <row r="5" spans="1:6" ht="13.5" thickBot="1" x14ac:dyDescent="0.25"/>
    <row r="6" spans="1:6" ht="20.25" x14ac:dyDescent="0.3">
      <c r="A6" s="64" t="s">
        <v>54</v>
      </c>
      <c r="B6" s="65"/>
      <c r="C6" s="65"/>
      <c r="D6" s="65"/>
      <c r="E6" s="65"/>
      <c r="F6" s="66"/>
    </row>
    <row r="7" spans="1:6" ht="13.5" thickBot="1" x14ac:dyDescent="0.25">
      <c r="A7" s="39"/>
      <c r="F7" s="38"/>
    </row>
    <row r="8" spans="1:6" ht="15" x14ac:dyDescent="0.2">
      <c r="A8" s="39"/>
      <c r="B8" s="57" t="s">
        <v>56</v>
      </c>
      <c r="C8" s="52" t="s">
        <v>40</v>
      </c>
      <c r="D8" s="53"/>
      <c r="E8" s="57" t="s">
        <v>59</v>
      </c>
      <c r="F8" s="53"/>
    </row>
    <row r="9" spans="1:6" ht="15" x14ac:dyDescent="0.2">
      <c r="A9" s="39"/>
      <c r="B9" s="32" t="s">
        <v>57</v>
      </c>
      <c r="C9" s="54"/>
      <c r="D9" s="55"/>
      <c r="E9" s="32" t="s">
        <v>60</v>
      </c>
      <c r="F9" s="55"/>
    </row>
    <row r="10" spans="1:6" ht="15.75" thickBot="1" x14ac:dyDescent="0.25">
      <c r="A10" s="39"/>
      <c r="B10" s="58" t="s">
        <v>58</v>
      </c>
      <c r="C10" s="40" t="s">
        <v>55</v>
      </c>
      <c r="D10" s="56"/>
      <c r="E10" s="58" t="s">
        <v>61</v>
      </c>
      <c r="F10" s="56"/>
    </row>
    <row r="11" spans="1:6" ht="15.75" thickBot="1" x14ac:dyDescent="0.25">
      <c r="A11" s="39"/>
      <c r="B11" s="37"/>
      <c r="C11" s="37"/>
      <c r="D11" s="37"/>
      <c r="E11" s="59"/>
      <c r="F11" s="21"/>
    </row>
    <row r="12" spans="1:6" ht="18.75" thickBot="1" x14ac:dyDescent="0.3">
      <c r="A12" s="39"/>
      <c r="B12" s="47" t="s">
        <v>46</v>
      </c>
      <c r="C12" s="67" t="s">
        <v>47</v>
      </c>
      <c r="D12" s="68"/>
      <c r="E12" s="48" t="s">
        <v>48</v>
      </c>
      <c r="F12" s="49" t="s">
        <v>49</v>
      </c>
    </row>
    <row r="13" spans="1:6" ht="18.75" thickBot="1" x14ac:dyDescent="0.3">
      <c r="A13" s="39"/>
      <c r="B13" s="43" t="s">
        <v>53</v>
      </c>
      <c r="C13" s="69" t="s">
        <v>51</v>
      </c>
      <c r="D13" s="70"/>
      <c r="E13" s="46" t="s">
        <v>63</v>
      </c>
      <c r="F13" s="60" t="s">
        <v>64</v>
      </c>
    </row>
    <row r="14" spans="1:6" ht="18.75" thickBot="1" x14ac:dyDescent="0.3">
      <c r="A14" s="41"/>
      <c r="B14" s="50" t="s">
        <v>52</v>
      </c>
      <c r="C14" s="69" t="s">
        <v>50</v>
      </c>
      <c r="D14" s="70"/>
      <c r="E14" s="51" t="s">
        <v>63</v>
      </c>
      <c r="F14" s="63" t="s">
        <v>65</v>
      </c>
    </row>
    <row r="15" spans="1:6" x14ac:dyDescent="0.2">
      <c r="A15" s="39"/>
      <c r="F15" s="38"/>
    </row>
    <row r="16" spans="1:6" ht="15" x14ac:dyDescent="0.2">
      <c r="A16" s="36"/>
      <c r="B16" s="37"/>
      <c r="C16" s="37"/>
      <c r="D16" s="37"/>
      <c r="E16" s="37"/>
      <c r="F16" s="21"/>
    </row>
    <row r="17" spans="1:6" ht="20.25" x14ac:dyDescent="0.3">
      <c r="A17" s="19" t="s">
        <v>31</v>
      </c>
      <c r="B17" s="6"/>
      <c r="C17" s="22" t="s">
        <v>0</v>
      </c>
      <c r="D17" s="22" t="s">
        <v>4</v>
      </c>
      <c r="F17" s="38"/>
    </row>
    <row r="18" spans="1:6" ht="6.75" customHeight="1" x14ac:dyDescent="0.3">
      <c r="A18" s="19"/>
      <c r="B18" s="14"/>
      <c r="C18" s="22"/>
      <c r="D18" s="22"/>
      <c r="F18" s="38"/>
    </row>
    <row r="19" spans="1:6" ht="20.25" x14ac:dyDescent="0.3">
      <c r="A19" s="19" t="s">
        <v>32</v>
      </c>
      <c r="B19" s="6"/>
      <c r="C19" s="22" t="s">
        <v>0</v>
      </c>
      <c r="D19" s="22" t="s">
        <v>5</v>
      </c>
      <c r="F19" s="38"/>
    </row>
    <row r="20" spans="1:6" ht="8.25" customHeight="1" x14ac:dyDescent="0.3">
      <c r="A20" s="19"/>
      <c r="B20" s="24"/>
      <c r="C20" s="22"/>
      <c r="D20" s="22"/>
      <c r="F20" s="38"/>
    </row>
    <row r="21" spans="1:6" ht="20.25" x14ac:dyDescent="0.3">
      <c r="A21" s="19" t="s">
        <v>33</v>
      </c>
      <c r="B21" s="16">
        <f>B19+F</f>
        <v>0</v>
      </c>
      <c r="C21" s="22" t="s">
        <v>0</v>
      </c>
      <c r="D21" s="22" t="s">
        <v>6</v>
      </c>
      <c r="F21" s="38"/>
    </row>
    <row r="22" spans="1:6" ht="6" customHeight="1" x14ac:dyDescent="0.3">
      <c r="A22" s="19"/>
      <c r="B22" s="24"/>
      <c r="C22" s="22"/>
      <c r="D22" s="22"/>
      <c r="F22" s="38"/>
    </row>
    <row r="23" spans="1:6" ht="20.25" x14ac:dyDescent="0.3">
      <c r="A23" s="19" t="s">
        <v>2</v>
      </c>
      <c r="B23" s="6"/>
      <c r="C23" s="22" t="s">
        <v>1</v>
      </c>
      <c r="D23" s="22" t="s">
        <v>13</v>
      </c>
      <c r="F23" s="38"/>
    </row>
    <row r="24" spans="1:6" ht="5.25" customHeight="1" x14ac:dyDescent="0.3">
      <c r="A24" s="19"/>
      <c r="B24" s="14"/>
      <c r="C24" s="22"/>
      <c r="D24" s="22"/>
      <c r="F24" s="38"/>
    </row>
    <row r="25" spans="1:6" ht="20.25" x14ac:dyDescent="0.3">
      <c r="A25" s="19" t="s">
        <v>3</v>
      </c>
      <c r="B25" s="6"/>
      <c r="C25" s="22" t="s">
        <v>1</v>
      </c>
      <c r="D25" s="22" t="s">
        <v>14</v>
      </c>
      <c r="F25" s="38"/>
    </row>
    <row r="26" spans="1:6" ht="6.75" customHeight="1" x14ac:dyDescent="0.3">
      <c r="A26" s="19"/>
      <c r="B26" s="24"/>
      <c r="C26" s="22"/>
      <c r="D26" s="22"/>
      <c r="F26" s="38"/>
    </row>
    <row r="27" spans="1:6" ht="20.25" x14ac:dyDescent="0.3">
      <c r="A27" s="19" t="s">
        <v>7</v>
      </c>
      <c r="B27" s="17" t="e">
        <f>A+((B19*L)/(F+B19))</f>
        <v>#DIV/0!</v>
      </c>
      <c r="C27" s="22" t="s">
        <v>1</v>
      </c>
      <c r="D27" s="22" t="s">
        <v>12</v>
      </c>
      <c r="F27" s="38"/>
    </row>
    <row r="28" spans="1:6" ht="6.75" customHeight="1" x14ac:dyDescent="0.3">
      <c r="A28" s="19"/>
      <c r="B28" s="24"/>
      <c r="C28" s="22"/>
      <c r="D28" s="22"/>
      <c r="F28" s="38"/>
    </row>
    <row r="29" spans="1:6" ht="16.5" customHeight="1" x14ac:dyDescent="0.3">
      <c r="A29" s="19" t="s">
        <v>34</v>
      </c>
      <c r="B29" s="6"/>
      <c r="C29" s="22" t="s">
        <v>0</v>
      </c>
      <c r="D29" s="22"/>
      <c r="F29" s="38"/>
    </row>
    <row r="30" spans="1:6" ht="6.75" customHeight="1" x14ac:dyDescent="0.3">
      <c r="A30" s="19"/>
      <c r="B30" s="24"/>
      <c r="C30" s="22"/>
      <c r="D30" s="22"/>
      <c r="F30" s="38"/>
    </row>
    <row r="31" spans="1:6" ht="19.5" customHeight="1" x14ac:dyDescent="0.3">
      <c r="A31" s="19" t="s">
        <v>35</v>
      </c>
      <c r="B31" s="6"/>
      <c r="C31" s="22" t="s">
        <v>0</v>
      </c>
      <c r="D31" s="22"/>
      <c r="F31" s="38"/>
    </row>
    <row r="32" spans="1:6" ht="5.25" customHeight="1" x14ac:dyDescent="0.3">
      <c r="A32" s="19"/>
      <c r="B32" s="12"/>
      <c r="C32" s="22"/>
      <c r="D32" s="22"/>
      <c r="F32" s="38"/>
    </row>
    <row r="33" spans="1:6" ht="21" customHeight="1" x14ac:dyDescent="0.3">
      <c r="A33" s="19" t="s">
        <v>36</v>
      </c>
      <c r="B33" s="18">
        <f>E-B29-B31</f>
        <v>0</v>
      </c>
      <c r="C33" s="22" t="s">
        <v>0</v>
      </c>
      <c r="D33" s="22"/>
      <c r="F33" s="38"/>
    </row>
    <row r="34" spans="1:6" ht="6.75" customHeight="1" x14ac:dyDescent="0.3">
      <c r="A34" s="19"/>
      <c r="B34" s="22"/>
      <c r="C34" s="22"/>
      <c r="D34" s="22"/>
      <c r="F34" s="38"/>
    </row>
    <row r="35" spans="1:6" ht="20.25" x14ac:dyDescent="0.3">
      <c r="A35" s="19" t="s">
        <v>19</v>
      </c>
      <c r="B35" s="9"/>
      <c r="C35" s="22" t="s">
        <v>0</v>
      </c>
      <c r="D35" s="22"/>
      <c r="F35" s="38"/>
    </row>
    <row r="36" spans="1:6" ht="8.25" customHeight="1" x14ac:dyDescent="0.3">
      <c r="A36" s="19"/>
      <c r="B36" s="22"/>
      <c r="C36" s="22"/>
      <c r="D36" s="22"/>
      <c r="F36" s="38"/>
    </row>
    <row r="37" spans="1:6" ht="20.25" x14ac:dyDescent="0.3">
      <c r="A37" s="19" t="s">
        <v>9</v>
      </c>
      <c r="B37" s="10"/>
      <c r="C37" s="22" t="s">
        <v>10</v>
      </c>
      <c r="D37" s="22" t="s">
        <v>18</v>
      </c>
      <c r="F37" s="38"/>
    </row>
    <row r="38" spans="1:6" ht="3.75" customHeight="1" x14ac:dyDescent="0.3">
      <c r="A38" s="19"/>
      <c r="B38" s="13"/>
      <c r="C38" s="22"/>
      <c r="D38" s="22"/>
      <c r="F38" s="38"/>
    </row>
    <row r="39" spans="1:6" ht="20.25" x14ac:dyDescent="0.3">
      <c r="A39" s="19" t="s">
        <v>8</v>
      </c>
      <c r="B39" s="10"/>
      <c r="C39" s="22" t="s">
        <v>10</v>
      </c>
      <c r="D39" s="22" t="s">
        <v>17</v>
      </c>
      <c r="F39" s="38"/>
    </row>
    <row r="40" spans="1:6" ht="6" customHeight="1" x14ac:dyDescent="0.3">
      <c r="A40" s="19"/>
      <c r="B40" s="22"/>
      <c r="C40" s="22"/>
      <c r="D40" s="22"/>
      <c r="F40" s="38"/>
    </row>
    <row r="41" spans="1:6" ht="22.5" customHeight="1" x14ac:dyDescent="0.3">
      <c r="A41" s="19" t="s">
        <v>30</v>
      </c>
      <c r="B41" s="7"/>
      <c r="C41" s="22" t="s">
        <v>0</v>
      </c>
      <c r="D41" s="22"/>
      <c r="F41" s="38"/>
    </row>
    <row r="42" spans="1:6" ht="6" customHeight="1" x14ac:dyDescent="0.3">
      <c r="A42" s="19"/>
      <c r="B42" s="22"/>
      <c r="C42" s="22"/>
      <c r="D42" s="22"/>
      <c r="F42" s="38"/>
    </row>
    <row r="43" spans="1:6" ht="20.25" x14ac:dyDescent="0.3">
      <c r="A43" s="19" t="s">
        <v>41</v>
      </c>
      <c r="B43" s="10"/>
      <c r="C43" s="22" t="s">
        <v>11</v>
      </c>
      <c r="D43" s="22"/>
      <c r="F43" s="38"/>
    </row>
    <row r="44" spans="1:6" ht="8.25" customHeight="1" x14ac:dyDescent="0.3">
      <c r="A44" s="19"/>
      <c r="B44" s="22"/>
      <c r="C44" s="22"/>
      <c r="D44" s="22"/>
      <c r="F44" s="38"/>
    </row>
    <row r="45" spans="1:6" ht="20.25" x14ac:dyDescent="0.3">
      <c r="A45" s="19" t="s">
        <v>15</v>
      </c>
      <c r="B45" s="16" t="e">
        <f>E*(Xe-B37)/(Y+B37)</f>
        <v>#DIV/0!</v>
      </c>
      <c r="C45" s="22" t="s">
        <v>0</v>
      </c>
      <c r="D45" s="24"/>
      <c r="F45" s="38"/>
    </row>
    <row r="46" spans="1:6" ht="7.5" customHeight="1" x14ac:dyDescent="0.3">
      <c r="A46" s="19"/>
      <c r="B46" s="24"/>
      <c r="C46" s="22"/>
      <c r="D46" s="22"/>
      <c r="F46" s="38"/>
    </row>
    <row r="47" spans="1:6" ht="17.25" customHeight="1" x14ac:dyDescent="0.3">
      <c r="A47" s="19" t="s">
        <v>29</v>
      </c>
      <c r="B47" s="16">
        <f>B41-B33</f>
        <v>0</v>
      </c>
      <c r="C47" s="22" t="s">
        <v>0</v>
      </c>
      <c r="D47" s="24"/>
      <c r="F47" s="38"/>
    </row>
    <row r="48" spans="1:6" ht="7.5" customHeight="1" x14ac:dyDescent="0.3">
      <c r="A48" s="19"/>
      <c r="B48" s="24"/>
      <c r="C48" s="22"/>
      <c r="D48" s="22"/>
      <c r="F48" s="38"/>
    </row>
    <row r="49" spans="1:6" ht="20.25" x14ac:dyDescent="0.3">
      <c r="A49" s="19" t="s">
        <v>16</v>
      </c>
      <c r="B49" s="16">
        <f>B35-E</f>
        <v>0</v>
      </c>
      <c r="C49" s="22" t="s">
        <v>0</v>
      </c>
      <c r="D49" s="24"/>
      <c r="F49" s="38"/>
    </row>
    <row r="50" spans="1:6" ht="8.25" customHeight="1" x14ac:dyDescent="0.3">
      <c r="A50" s="19"/>
      <c r="B50" s="24"/>
      <c r="C50" s="22"/>
      <c r="D50" s="22"/>
      <c r="F50" s="38"/>
    </row>
    <row r="51" spans="1:6" ht="20.25" x14ac:dyDescent="0.3">
      <c r="A51" s="25" t="s">
        <v>42</v>
      </c>
      <c r="B51" s="11" t="e">
        <f>MIN(B45:B49)</f>
        <v>#DIV/0!</v>
      </c>
      <c r="C51" s="26" t="s">
        <v>0</v>
      </c>
      <c r="D51" s="29"/>
      <c r="F51" s="38"/>
    </row>
    <row r="52" spans="1:6" ht="6.75" customHeight="1" x14ac:dyDescent="0.3">
      <c r="A52" s="19"/>
      <c r="B52" s="27"/>
      <c r="C52" s="22"/>
      <c r="D52" s="26"/>
      <c r="F52" s="38"/>
    </row>
    <row r="53" spans="1:6" ht="21" customHeight="1" x14ac:dyDescent="0.3">
      <c r="A53" s="25" t="s">
        <v>43</v>
      </c>
      <c r="B53" s="8" t="e">
        <f>(E*(Xe-Xmax)/(Y+Xmax))</f>
        <v>#DIV/0!</v>
      </c>
      <c r="C53" s="26" t="s">
        <v>0</v>
      </c>
      <c r="D53" s="29"/>
      <c r="F53" s="38"/>
    </row>
    <row r="54" spans="1:6" ht="7.5" customHeight="1" x14ac:dyDescent="0.3">
      <c r="A54" s="19"/>
      <c r="B54" s="29"/>
      <c r="C54" s="26"/>
      <c r="D54" s="30"/>
      <c r="F54" s="38"/>
    </row>
    <row r="55" spans="1:6" ht="18.75" customHeight="1" x14ac:dyDescent="0.3">
      <c r="A55" s="25" t="s">
        <v>44</v>
      </c>
      <c r="B55" s="33" t="e">
        <f>Z</f>
        <v>#DIV/0!</v>
      </c>
      <c r="C55" s="26" t="s">
        <v>0</v>
      </c>
      <c r="D55" s="29"/>
      <c r="F55" s="38"/>
    </row>
    <row r="56" spans="1:6" ht="7.5" customHeight="1" x14ac:dyDescent="0.3">
      <c r="A56" s="19"/>
      <c r="B56" s="29"/>
      <c r="C56" s="26"/>
      <c r="D56" s="30"/>
      <c r="F56" s="38"/>
    </row>
    <row r="57" spans="1:6" ht="21" customHeight="1" x14ac:dyDescent="0.3">
      <c r="A57" s="25" t="s">
        <v>45</v>
      </c>
      <c r="B57" s="33" t="e">
        <f>B53</f>
        <v>#DIV/0!</v>
      </c>
      <c r="C57" s="26" t="s">
        <v>0</v>
      </c>
      <c r="D57" s="29"/>
      <c r="F57" s="38"/>
    </row>
    <row r="58" spans="1:6" ht="7.5" customHeight="1" x14ac:dyDescent="0.3">
      <c r="A58" s="19"/>
      <c r="B58" s="28"/>
      <c r="C58" s="29"/>
      <c r="D58" s="26"/>
      <c r="E58" s="30"/>
      <c r="F58" s="38"/>
    </row>
    <row r="59" spans="1:6" ht="20.25" x14ac:dyDescent="0.3">
      <c r="A59" s="31" t="s">
        <v>26</v>
      </c>
      <c r="B59" s="22"/>
      <c r="C59" s="22"/>
      <c r="D59" s="22"/>
      <c r="E59" s="22"/>
      <c r="F59" s="20"/>
    </row>
    <row r="60" spans="1:6" ht="6.75" customHeight="1" x14ac:dyDescent="0.2">
      <c r="A60" s="36"/>
      <c r="B60" s="37"/>
      <c r="C60" s="37"/>
      <c r="D60" s="37"/>
      <c r="E60" s="37"/>
      <c r="F60" s="21"/>
    </row>
    <row r="61" spans="1:6" ht="15" x14ac:dyDescent="0.2">
      <c r="A61" s="32" t="s">
        <v>20</v>
      </c>
      <c r="B61" s="15"/>
      <c r="C61" s="37"/>
      <c r="F61" s="38"/>
    </row>
    <row r="62" spans="1:6" ht="15" x14ac:dyDescent="0.2">
      <c r="A62" s="32" t="s">
        <v>21</v>
      </c>
      <c r="B62" s="15"/>
      <c r="C62" s="37"/>
      <c r="F62" s="38"/>
    </row>
    <row r="63" spans="1:6" ht="15" x14ac:dyDescent="0.2">
      <c r="A63" s="32" t="s">
        <v>22</v>
      </c>
      <c r="B63" s="15"/>
      <c r="C63" s="37"/>
      <c r="F63" s="38"/>
    </row>
    <row r="64" spans="1:6" ht="15" x14ac:dyDescent="0.2">
      <c r="A64" s="32" t="s">
        <v>23</v>
      </c>
      <c r="B64" s="15"/>
      <c r="C64" s="37"/>
      <c r="F64" s="38"/>
    </row>
    <row r="65" spans="1:6" ht="15" x14ac:dyDescent="0.2">
      <c r="A65" s="32" t="s">
        <v>24</v>
      </c>
      <c r="B65" s="15"/>
      <c r="C65" s="37"/>
      <c r="F65" s="38"/>
    </row>
    <row r="66" spans="1:6" ht="15" x14ac:dyDescent="0.2">
      <c r="A66" s="32" t="s">
        <v>39</v>
      </c>
      <c r="B66" s="15"/>
      <c r="C66" s="37"/>
      <c r="F66" s="38"/>
    </row>
    <row r="67" spans="1:6" ht="15" x14ac:dyDescent="0.2">
      <c r="A67" s="32" t="s">
        <v>25</v>
      </c>
      <c r="B67" s="15"/>
      <c r="C67" s="37"/>
      <c r="F67" s="38"/>
    </row>
    <row r="68" spans="1:6" ht="15" x14ac:dyDescent="0.2">
      <c r="A68" s="36"/>
      <c r="B68" s="37"/>
      <c r="C68" s="37"/>
      <c r="D68" s="37"/>
      <c r="E68" s="37"/>
      <c r="F68" s="21"/>
    </row>
    <row r="69" spans="1:6" ht="33" customHeight="1" x14ac:dyDescent="0.2">
      <c r="A69" s="32" t="s">
        <v>27</v>
      </c>
      <c r="B69" s="71"/>
      <c r="C69" s="72"/>
      <c r="D69" s="72"/>
      <c r="E69" s="72"/>
      <c r="F69" s="73"/>
    </row>
    <row r="70" spans="1:6" ht="3.75" customHeight="1" x14ac:dyDescent="0.2">
      <c r="A70" s="36"/>
      <c r="B70" s="37"/>
      <c r="C70" s="37"/>
      <c r="D70" s="37"/>
      <c r="E70" s="37"/>
      <c r="F70" s="21"/>
    </row>
    <row r="71" spans="1:6" ht="27" customHeight="1" x14ac:dyDescent="0.2">
      <c r="A71" s="32" t="s">
        <v>28</v>
      </c>
      <c r="B71" s="71"/>
      <c r="C71" s="72"/>
      <c r="D71" s="72"/>
      <c r="E71" s="72"/>
      <c r="F71" s="73"/>
    </row>
    <row r="72" spans="1:6" ht="6.75" customHeight="1" x14ac:dyDescent="0.2">
      <c r="A72" s="39"/>
      <c r="B72" s="37"/>
      <c r="C72" s="37"/>
      <c r="D72" s="37"/>
      <c r="E72" s="37"/>
      <c r="F72" s="21"/>
    </row>
    <row r="73" spans="1:6" ht="8.25" customHeight="1" x14ac:dyDescent="0.2">
      <c r="A73" s="36"/>
      <c r="B73" s="37"/>
      <c r="C73" s="37"/>
      <c r="D73" s="37"/>
      <c r="E73" s="37"/>
      <c r="F73" s="21"/>
    </row>
    <row r="74" spans="1:6" ht="15" x14ac:dyDescent="0.2">
      <c r="A74" s="36"/>
      <c r="B74" s="37"/>
      <c r="C74" s="37"/>
      <c r="D74" s="37"/>
      <c r="E74" s="37"/>
      <c r="F74" s="21"/>
    </row>
    <row r="75" spans="1:6" ht="15" x14ac:dyDescent="0.2">
      <c r="A75" s="36"/>
      <c r="B75" s="37"/>
      <c r="C75" s="37"/>
      <c r="D75" s="37"/>
      <c r="E75" s="37"/>
      <c r="F75" s="21"/>
    </row>
    <row r="76" spans="1:6" ht="15" x14ac:dyDescent="0.2">
      <c r="A76" s="36"/>
      <c r="B76" s="37"/>
      <c r="C76" s="37"/>
      <c r="D76" s="37"/>
      <c r="E76" s="37"/>
      <c r="F76" s="21"/>
    </row>
    <row r="77" spans="1:6" ht="15" x14ac:dyDescent="0.2">
      <c r="A77" s="36"/>
      <c r="B77" s="37"/>
      <c r="C77" s="37"/>
      <c r="D77" s="37"/>
      <c r="E77" s="37"/>
      <c r="F77" s="21"/>
    </row>
    <row r="78" spans="1:6" ht="15" x14ac:dyDescent="0.2">
      <c r="A78" s="36"/>
      <c r="B78" s="37"/>
      <c r="C78" s="37"/>
      <c r="D78" s="37"/>
      <c r="E78" s="37"/>
      <c r="F78" s="21"/>
    </row>
    <row r="79" spans="1:6" ht="15" x14ac:dyDescent="0.2">
      <c r="A79" s="36"/>
      <c r="B79" s="37"/>
      <c r="C79" s="37"/>
      <c r="D79" s="37"/>
      <c r="E79" s="37"/>
      <c r="F79" s="21"/>
    </row>
    <row r="80" spans="1:6" ht="15" x14ac:dyDescent="0.2">
      <c r="A80" s="36"/>
      <c r="B80" s="37"/>
      <c r="C80" s="37"/>
      <c r="D80" s="37"/>
      <c r="E80" s="37"/>
      <c r="F80" s="21"/>
    </row>
    <row r="81" spans="1:6" ht="15" x14ac:dyDescent="0.2">
      <c r="A81" s="36"/>
      <c r="B81" s="37"/>
      <c r="C81" s="37"/>
      <c r="D81" s="37"/>
      <c r="E81" s="37"/>
      <c r="F81" s="21"/>
    </row>
    <row r="82" spans="1:6" ht="15" x14ac:dyDescent="0.2">
      <c r="A82" s="36"/>
      <c r="B82" s="37"/>
      <c r="C82" s="37"/>
      <c r="D82" s="37"/>
      <c r="E82" s="37"/>
      <c r="F82" s="21"/>
    </row>
    <row r="83" spans="1:6" ht="15.75" thickBot="1" x14ac:dyDescent="0.25">
      <c r="A83" s="36"/>
      <c r="B83" s="37"/>
      <c r="C83" s="37"/>
      <c r="D83" s="37"/>
      <c r="E83" s="37"/>
      <c r="F83" s="21"/>
    </row>
    <row r="84" spans="1:6" ht="20.25" x14ac:dyDescent="0.3">
      <c r="A84" s="34" t="s">
        <v>38</v>
      </c>
      <c r="C84" s="61"/>
      <c r="F84" s="38"/>
    </row>
    <row r="85" spans="1:6" ht="21" thickBot="1" x14ac:dyDescent="0.35">
      <c r="A85" s="35"/>
      <c r="F85" s="38"/>
    </row>
    <row r="86" spans="1:6" ht="20.25" x14ac:dyDescent="0.3">
      <c r="A86" s="34" t="s">
        <v>37</v>
      </c>
      <c r="F86" s="38"/>
    </row>
    <row r="87" spans="1:6" ht="21" thickBot="1" x14ac:dyDescent="0.35">
      <c r="A87" s="62"/>
      <c r="B87" s="23"/>
      <c r="C87" s="44"/>
      <c r="D87" s="44"/>
      <c r="E87" s="44"/>
      <c r="F87" s="45"/>
    </row>
    <row r="88" spans="1:6" ht="20.25" x14ac:dyDescent="0.3">
      <c r="A88" s="22" t="s">
        <v>62</v>
      </c>
      <c r="B88" s="22"/>
      <c r="C88" s="42"/>
      <c r="D88" s="42"/>
      <c r="E88" s="42"/>
      <c r="F88" s="42"/>
    </row>
    <row r="89" spans="1:6" ht="20.25" x14ac:dyDescent="0.3">
      <c r="A89" s="22"/>
      <c r="B89" s="22"/>
      <c r="C89" s="42"/>
      <c r="D89" s="42"/>
      <c r="E89" s="42"/>
      <c r="F89" s="42"/>
    </row>
    <row r="90" spans="1:6" ht="20.25" x14ac:dyDescent="0.3">
      <c r="A90" s="22"/>
      <c r="B90" s="22"/>
      <c r="C90" s="42"/>
      <c r="D90" s="42"/>
      <c r="E90" s="42"/>
      <c r="F90" s="42"/>
    </row>
    <row r="92" spans="1:6" ht="15" x14ac:dyDescent="0.2">
      <c r="B92" s="2"/>
      <c r="C92" s="3"/>
      <c r="E92" s="4"/>
      <c r="F92" s="5"/>
    </row>
    <row r="93" spans="1:6" ht="15" x14ac:dyDescent="0.2">
      <c r="B93" s="2"/>
      <c r="C93" s="3"/>
      <c r="E93" s="4"/>
      <c r="F93" s="5"/>
    </row>
    <row r="94" spans="1:6" ht="15" x14ac:dyDescent="0.2">
      <c r="B94" s="2"/>
      <c r="C94" s="3"/>
      <c r="E94" s="4"/>
      <c r="F94" s="5"/>
    </row>
    <row r="95" spans="1:6" ht="15" x14ac:dyDescent="0.2">
      <c r="B95" s="2"/>
      <c r="C95" s="3"/>
      <c r="E95" s="4"/>
      <c r="F95" s="5"/>
    </row>
    <row r="96" spans="1:6" ht="15" x14ac:dyDescent="0.2">
      <c r="B96" s="2"/>
      <c r="C96" s="3"/>
      <c r="E96" s="4"/>
      <c r="F96" s="5"/>
    </row>
    <row r="97" spans="2:6" ht="15" x14ac:dyDescent="0.2">
      <c r="B97" s="2"/>
      <c r="C97" s="3"/>
      <c r="E97" s="4"/>
      <c r="F97" s="5"/>
    </row>
    <row r="98" spans="2:6" ht="15" x14ac:dyDescent="0.2">
      <c r="B98" s="2"/>
      <c r="C98" s="3"/>
      <c r="E98" s="4"/>
      <c r="F98" s="5"/>
    </row>
    <row r="99" spans="2:6" ht="15" x14ac:dyDescent="0.2">
      <c r="B99" s="2"/>
      <c r="C99" s="3"/>
      <c r="E99" s="4"/>
      <c r="F99" s="5"/>
    </row>
    <row r="100" spans="2:6" ht="15" x14ac:dyDescent="0.2">
      <c r="B100" s="2"/>
      <c r="C100" s="3"/>
      <c r="E100" s="4"/>
      <c r="F100" s="5"/>
    </row>
    <row r="101" spans="2:6" ht="15" x14ac:dyDescent="0.2">
      <c r="B101" s="2"/>
      <c r="C101" s="3"/>
      <c r="E101" s="4"/>
      <c r="F101" s="5"/>
    </row>
    <row r="102" spans="2:6" ht="15" x14ac:dyDescent="0.2">
      <c r="B102" s="2"/>
      <c r="C102" s="3"/>
      <c r="E102" s="4"/>
      <c r="F102" s="5"/>
    </row>
    <row r="103" spans="2:6" ht="15" x14ac:dyDescent="0.2">
      <c r="B103" s="2"/>
      <c r="C103" s="3"/>
      <c r="E103" s="4"/>
      <c r="F103" s="5"/>
    </row>
    <row r="104" spans="2:6" ht="15" x14ac:dyDescent="0.2">
      <c r="B104" s="2"/>
      <c r="C104" s="3"/>
      <c r="E104" s="4"/>
      <c r="F104" s="5"/>
    </row>
    <row r="105" spans="2:6" ht="15" x14ac:dyDescent="0.2">
      <c r="B105" s="2"/>
      <c r="C105" s="3"/>
      <c r="E105" s="4"/>
      <c r="F105" s="5"/>
    </row>
    <row r="106" spans="2:6" ht="15" x14ac:dyDescent="0.2">
      <c r="B106" s="2"/>
      <c r="C106" s="3"/>
      <c r="E106" s="4"/>
      <c r="F106" s="5"/>
    </row>
    <row r="107" spans="2:6" ht="15" x14ac:dyDescent="0.2">
      <c r="B107" s="2"/>
      <c r="C107" s="3"/>
      <c r="E107" s="4"/>
      <c r="F107" s="5"/>
    </row>
    <row r="108" spans="2:6" ht="15" x14ac:dyDescent="0.2">
      <c r="B108" s="2"/>
      <c r="C108" s="3"/>
      <c r="E108" s="4"/>
      <c r="F108" s="5"/>
    </row>
    <row r="109" spans="2:6" ht="15" x14ac:dyDescent="0.2">
      <c r="B109" s="2"/>
      <c r="C109" s="3"/>
      <c r="E109" s="4"/>
      <c r="F109" s="5"/>
    </row>
    <row r="110" spans="2:6" ht="15" x14ac:dyDescent="0.2">
      <c r="B110" s="2"/>
      <c r="C110" s="3"/>
      <c r="E110" s="4"/>
      <c r="F110" s="5"/>
    </row>
    <row r="111" spans="2:6" ht="15" x14ac:dyDescent="0.2">
      <c r="B111" s="2"/>
      <c r="C111" s="3"/>
      <c r="E111" s="4"/>
      <c r="F111" s="5"/>
    </row>
    <row r="112" spans="2:6" ht="15" x14ac:dyDescent="0.2">
      <c r="B112" s="2"/>
      <c r="C112" s="3"/>
      <c r="E112" s="4"/>
      <c r="F112" s="5"/>
    </row>
    <row r="113" spans="6:6" x14ac:dyDescent="0.2">
      <c r="F113" s="4"/>
    </row>
  </sheetData>
  <mergeCells count="6">
    <mergeCell ref="A6:F6"/>
    <mergeCell ref="C12:D12"/>
    <mergeCell ref="C14:D14"/>
    <mergeCell ref="C13:D13"/>
    <mergeCell ref="B71:F71"/>
    <mergeCell ref="B69:F69"/>
  </mergeCells>
  <phoneticPr fontId="0" type="noConversion"/>
  <pageMargins left="0.75" right="0.75" top="0.44" bottom="0.74" header="0.32" footer="0.46"/>
  <pageSetup scale="54" orientation="portrait" horizontalDpi="300" verticalDpi="300" r:id="rId1"/>
  <headerFooter alignWithMargins="0">
    <oddFooter>&amp;L&amp;"Arial,Bold"&amp;9Form 208. Issue 1, Revision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C of G Calc Sheet</vt:lpstr>
      <vt:lpstr>A</vt:lpstr>
      <vt:lpstr>B</vt:lpstr>
      <vt:lpstr>E</vt:lpstr>
      <vt:lpstr>F</vt:lpstr>
      <vt:lpstr>Glider_Weight___Balance_Measurement___Calculation</vt:lpstr>
      <vt:lpstr>L</vt:lpstr>
      <vt:lpstr>'C of G Calc Sheet'!Print_Area</vt:lpstr>
      <vt:lpstr>Xe</vt:lpstr>
      <vt:lpstr>Xmax</vt:lpstr>
      <vt:lpstr>Y</vt:lpstr>
      <vt:lpstr>Z</vt:lpstr>
    </vt:vector>
  </TitlesOfParts>
  <Company>R.T.E.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Sinclair</dc:creator>
  <cp:lastModifiedBy>Kieran Commins</cp:lastModifiedBy>
  <cp:lastPrinted>2017-08-31T15:22:34Z</cp:lastPrinted>
  <dcterms:created xsi:type="dcterms:W3CDTF">1998-11-02T07:36:25Z</dcterms:created>
  <dcterms:modified xsi:type="dcterms:W3CDTF">2024-04-05T20:26:59Z</dcterms:modified>
</cp:coreProperties>
</file>